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tormwater Management Worksheet" sheetId="1" r:id="rId1"/>
  </sheets>
  <definedNames>
    <definedName name="_xlnm.Print_Area" localSheetId="0">'Stormwater Management Worksheet'!$A$1:$I$59</definedName>
  </definedNames>
  <calcPr fullCalcOnLoad="1"/>
</workbook>
</file>

<file path=xl/sharedStrings.xml><?xml version="1.0" encoding="utf-8"?>
<sst xmlns="http://schemas.openxmlformats.org/spreadsheetml/2006/main" count="71" uniqueCount="42">
  <si>
    <t>Infiltration Planter Box</t>
  </si>
  <si>
    <t>Flow Through Planter Box</t>
  </si>
  <si>
    <t>Vegetated Swale</t>
  </si>
  <si>
    <t>Vegetated Filter Strip</t>
  </si>
  <si>
    <t>Vegetated Infiltration Basin</t>
  </si>
  <si>
    <t>Sand Filter</t>
  </si>
  <si>
    <t>East Side Soakage Tranch</t>
  </si>
  <si>
    <t xml:space="preserve">  /  0.06  =</t>
  </si>
  <si>
    <t>sf</t>
  </si>
  <si>
    <t xml:space="preserve">  /  0.09  =</t>
  </si>
  <si>
    <t xml:space="preserve">  /  0.1  =</t>
  </si>
  <si>
    <t xml:space="preserve">  /  0.2  =</t>
  </si>
  <si>
    <t>Sizing Factor</t>
  </si>
  <si>
    <t>STORMWATER MANAGEMENT WORKSHEET</t>
  </si>
  <si>
    <t>Determine the Impervious Area Mitigated by Improvements</t>
  </si>
  <si>
    <t>Area Mitigated</t>
  </si>
  <si>
    <t>Mitigation Technique</t>
  </si>
  <si>
    <t>Total Site Impervious Area</t>
  </si>
  <si>
    <t>Monthly SWM Fee</t>
  </si>
  <si>
    <t xml:space="preserve"> = calculated values, do not enter data in these cells</t>
  </si>
  <si>
    <t xml:space="preserve"> = user data entry cells</t>
  </si>
  <si>
    <t>Mitigation Technique Area</t>
  </si>
  <si>
    <t>Effective Mitigated Impervious Area</t>
  </si>
  <si>
    <t>Grassy Swale</t>
  </si>
  <si>
    <t>Credit Calculation:</t>
  </si>
  <si>
    <t>Area Mitigated*</t>
  </si>
  <si>
    <t xml:space="preserve"> sf      =</t>
  </si>
  <si>
    <t>Net Impervious Area</t>
  </si>
  <si>
    <t>*Maximum Allowable ESU Deduction = 33% of impervious area</t>
  </si>
  <si>
    <t>Fees may be deducted only in whole ERU increments rounded down.</t>
  </si>
  <si>
    <t>ERUs Deducted</t>
  </si>
  <si>
    <t>Impervious Area/ERU</t>
  </si>
  <si>
    <t>/ERU</t>
  </si>
  <si>
    <t>ERUs</t>
  </si>
  <si>
    <t>Plant Evergreen Trees</t>
  </si>
  <si>
    <t>Enter Number of Trees</t>
  </si>
  <si>
    <t>Enter Square Footage</t>
  </si>
  <si>
    <t xml:space="preserve"> x 200    =</t>
  </si>
  <si>
    <t xml:space="preserve"> x 100    =</t>
  </si>
  <si>
    <t>Plant Deciduous Trees</t>
  </si>
  <si>
    <t>(within 30 feet of impervious surfaces)</t>
  </si>
  <si>
    <t xml:space="preserve"> = City of Sandy constant numbers, do not enter data in these cells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</si>
</sst>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_(* #,##0.0_);_(* \(#,##0.0\);_(* &quot;-&quot;??_);_(@_)"/>
    <numFmt numFmtId="171" formatCode="_(* #,##0_);_(* \(#,##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</numFmts>
  <fonts count="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ont="1" applyFill="1" applyBorder="1" applyAlignment="1">
      <alignment/>
    </xf>
    <xf numFmtId="0" fontId="0" fillId="0" borderId="6" xfId="0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2" borderId="8" xfId="0" applyFill="1" applyBorder="1" applyAlignment="1">
      <alignment horizontal="left"/>
    </xf>
    <xf numFmtId="171" fontId="0" fillId="2" borderId="1" xfId="15" applyNumberFormat="1" applyFill="1" applyBorder="1" applyAlignment="1">
      <alignment/>
    </xf>
    <xf numFmtId="171" fontId="0" fillId="2" borderId="0" xfId="15" applyNumberFormat="1" applyFill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2" xfId="15" applyNumberFormat="1" applyBorder="1" applyAlignment="1">
      <alignment/>
    </xf>
    <xf numFmtId="0" fontId="0" fillId="0" borderId="9" xfId="0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3" borderId="0" xfId="0" applyFont="1" applyFill="1" applyAlignment="1">
      <alignment/>
    </xf>
    <xf numFmtId="44" fontId="0" fillId="3" borderId="0" xfId="17" applyFill="1" applyAlignment="1">
      <alignment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/>
    </xf>
    <xf numFmtId="1" fontId="0" fillId="2" borderId="0" xfId="0" applyNumberFormat="1" applyFill="1" applyBorder="1" applyAlignment="1">
      <alignment/>
    </xf>
    <xf numFmtId="171" fontId="0" fillId="2" borderId="0" xfId="0" applyNumberForma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Border="1" applyAlignment="1">
      <alignment horizontal="center" wrapText="1"/>
    </xf>
    <xf numFmtId="171" fontId="0" fillId="0" borderId="0" xfId="15" applyNumberFormat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10" xfId="0" applyFont="1" applyFill="1" applyBorder="1" applyAlignment="1">
      <alignment horizontal="centerContinuous" vertical="center"/>
    </xf>
    <xf numFmtId="0" fontId="1" fillId="4" borderId="11" xfId="0" applyFont="1" applyFill="1" applyBorder="1" applyAlignment="1">
      <alignment horizontal="centerContinuous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Continuous" vertical="center" wrapText="1"/>
    </xf>
    <xf numFmtId="0" fontId="1" fillId="4" borderId="12" xfId="0" applyFont="1" applyFill="1" applyBorder="1" applyAlignment="1">
      <alignment horizontal="centerContinuous" vertic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G44" sqref="G44"/>
    </sheetView>
  </sheetViews>
  <sheetFormatPr defaultColWidth="9.140625" defaultRowHeight="12.75"/>
  <cols>
    <col min="1" max="1" width="8.00390625" style="0" customWidth="1"/>
    <col min="2" max="2" width="11.421875" style="0" customWidth="1"/>
    <col min="3" max="3" width="13.28125" style="0" customWidth="1"/>
    <col min="4" max="4" width="5.7109375" style="0" customWidth="1"/>
    <col min="5" max="5" width="14.8515625" style="0" customWidth="1"/>
    <col min="7" max="7" width="11.00390625" style="0" customWidth="1"/>
    <col min="8" max="8" width="5.28125" style="0" customWidth="1"/>
  </cols>
  <sheetData>
    <row r="1" spans="2:8" ht="12.75">
      <c r="B1" s="25" t="s">
        <v>13</v>
      </c>
      <c r="C1" s="26"/>
      <c r="D1" s="26"/>
      <c r="E1" s="26"/>
      <c r="F1" s="26"/>
      <c r="G1" s="26"/>
      <c r="H1" s="26"/>
    </row>
    <row r="2" ht="12.75">
      <c r="B2" s="6" t="s">
        <v>14</v>
      </c>
    </row>
    <row r="3" ht="12.75">
      <c r="B3" s="6"/>
    </row>
    <row r="4" spans="2:6" ht="12.75">
      <c r="B4" s="27" t="s">
        <v>18</v>
      </c>
      <c r="C4" s="22"/>
      <c r="D4" s="22"/>
      <c r="E4" s="28">
        <v>3</v>
      </c>
      <c r="F4" s="22" t="s">
        <v>32</v>
      </c>
    </row>
    <row r="5" ht="12.75">
      <c r="B5" s="6"/>
    </row>
    <row r="6" spans="2:8" ht="40.5" customHeight="1">
      <c r="B6" s="39" t="s">
        <v>16</v>
      </c>
      <c r="C6" s="40"/>
      <c r="D6" s="40"/>
      <c r="E6" s="41" t="s">
        <v>21</v>
      </c>
      <c r="F6" s="41" t="s">
        <v>12</v>
      </c>
      <c r="G6" s="42" t="s">
        <v>22</v>
      </c>
      <c r="H6" s="43"/>
    </row>
    <row r="7" spans="2:8" ht="13.5" customHeight="1" thickBot="1">
      <c r="B7" s="9"/>
      <c r="C7" s="3"/>
      <c r="D7" s="3"/>
      <c r="E7" s="34"/>
      <c r="F7" s="34"/>
      <c r="G7" s="35"/>
      <c r="H7" s="36"/>
    </row>
    <row r="8" spans="2:8" ht="13.5" customHeight="1" thickBot="1">
      <c r="B8" s="9" t="s">
        <v>34</v>
      </c>
      <c r="C8" s="3"/>
      <c r="D8" s="3"/>
      <c r="E8" s="21"/>
      <c r="F8" s="3" t="s">
        <v>37</v>
      </c>
      <c r="G8" s="18">
        <f>E8*200</f>
        <v>0</v>
      </c>
      <c r="H8" s="14" t="s">
        <v>8</v>
      </c>
    </row>
    <row r="9" spans="2:8" ht="13.5" customHeight="1">
      <c r="B9" s="44" t="s">
        <v>40</v>
      </c>
      <c r="C9" s="45"/>
      <c r="D9" s="45"/>
      <c r="E9" s="37" t="s">
        <v>35</v>
      </c>
      <c r="F9" s="2"/>
      <c r="G9" s="19"/>
      <c r="H9" s="15"/>
    </row>
    <row r="10" spans="2:8" ht="13.5" customHeight="1" thickBot="1">
      <c r="B10" s="8"/>
      <c r="C10" s="7"/>
      <c r="D10" s="7"/>
      <c r="E10" s="7"/>
      <c r="F10" s="7"/>
      <c r="G10" s="20"/>
      <c r="H10" s="13"/>
    </row>
    <row r="11" spans="2:8" ht="13.5" customHeight="1" thickBot="1">
      <c r="B11" s="9" t="s">
        <v>39</v>
      </c>
      <c r="C11" s="3"/>
      <c r="D11" s="3"/>
      <c r="E11" s="21"/>
      <c r="F11" s="3" t="s">
        <v>38</v>
      </c>
      <c r="G11" s="18">
        <f>E11*100</f>
        <v>0</v>
      </c>
      <c r="H11" s="14" t="s">
        <v>8</v>
      </c>
    </row>
    <row r="12" spans="2:8" ht="13.5" customHeight="1">
      <c r="B12" s="44" t="s">
        <v>40</v>
      </c>
      <c r="C12" s="46"/>
      <c r="D12" s="46"/>
      <c r="E12" s="37" t="s">
        <v>35</v>
      </c>
      <c r="F12" s="2"/>
      <c r="G12" s="19"/>
      <c r="H12" s="15"/>
    </row>
    <row r="13" spans="2:8" ht="13.5" customHeight="1" thickBot="1">
      <c r="B13" s="9"/>
      <c r="C13" s="3"/>
      <c r="D13" s="3"/>
      <c r="E13" s="34"/>
      <c r="F13" s="34"/>
      <c r="G13" s="35"/>
      <c r="H13" s="36"/>
    </row>
    <row r="14" spans="2:8" ht="13.5" thickBot="1">
      <c r="B14" s="9" t="s">
        <v>0</v>
      </c>
      <c r="C14" s="3"/>
      <c r="D14" s="3"/>
      <c r="E14" s="21"/>
      <c r="F14" s="3" t="s">
        <v>7</v>
      </c>
      <c r="G14" s="18">
        <f>E14/0.06</f>
        <v>0</v>
      </c>
      <c r="H14" s="14" t="s">
        <v>8</v>
      </c>
    </row>
    <row r="15" spans="2:8" ht="12.75">
      <c r="B15" s="11"/>
      <c r="C15" s="2"/>
      <c r="D15" s="2"/>
      <c r="E15" s="37" t="s">
        <v>36</v>
      </c>
      <c r="F15" s="2"/>
      <c r="G15" s="19"/>
      <c r="H15" s="15"/>
    </row>
    <row r="16" spans="2:8" ht="13.5" thickBot="1">
      <c r="B16" s="8"/>
      <c r="C16" s="7"/>
      <c r="D16" s="7"/>
      <c r="E16" s="7"/>
      <c r="F16" s="7"/>
      <c r="G16" s="20"/>
      <c r="H16" s="13"/>
    </row>
    <row r="17" spans="2:8" ht="13.5" thickBot="1">
      <c r="B17" s="9" t="s">
        <v>1</v>
      </c>
      <c r="C17" s="3"/>
      <c r="D17" s="3"/>
      <c r="E17" s="21"/>
      <c r="F17" s="3" t="s">
        <v>7</v>
      </c>
      <c r="G17" s="18">
        <f>E17/0.06</f>
        <v>0</v>
      </c>
      <c r="H17" s="14" t="s">
        <v>8</v>
      </c>
    </row>
    <row r="18" spans="2:8" ht="12.75">
      <c r="B18" s="11"/>
      <c r="C18" s="2"/>
      <c r="D18" s="2"/>
      <c r="E18" s="37" t="s">
        <v>36</v>
      </c>
      <c r="F18" s="2"/>
      <c r="G18" s="19"/>
      <c r="H18" s="15"/>
    </row>
    <row r="19" spans="2:8" ht="13.5" thickBot="1">
      <c r="B19" s="8"/>
      <c r="C19" s="7"/>
      <c r="D19" s="7"/>
      <c r="E19" s="7"/>
      <c r="F19" s="7"/>
      <c r="G19" s="20"/>
      <c r="H19" s="13"/>
    </row>
    <row r="20" spans="2:8" ht="13.5" thickBot="1">
      <c r="B20" s="9" t="s">
        <v>2</v>
      </c>
      <c r="C20" s="3"/>
      <c r="D20" s="3"/>
      <c r="E20" s="21"/>
      <c r="F20" s="3" t="s">
        <v>9</v>
      </c>
      <c r="G20" s="18">
        <f>E20/0.09</f>
        <v>0</v>
      </c>
      <c r="H20" s="14" t="s">
        <v>8</v>
      </c>
    </row>
    <row r="21" spans="2:8" ht="12.75">
      <c r="B21" s="11"/>
      <c r="C21" s="2"/>
      <c r="D21" s="2"/>
      <c r="E21" s="37" t="s">
        <v>36</v>
      </c>
      <c r="F21" s="2"/>
      <c r="G21" s="19"/>
      <c r="H21" s="15"/>
    </row>
    <row r="22" spans="2:8" ht="13.5" thickBot="1">
      <c r="B22" s="8"/>
      <c r="C22" s="7"/>
      <c r="D22" s="7"/>
      <c r="E22" s="7"/>
      <c r="F22" s="7"/>
      <c r="G22" s="20"/>
      <c r="H22" s="13"/>
    </row>
    <row r="23" spans="2:8" ht="13.5" thickBot="1">
      <c r="B23" s="9" t="s">
        <v>23</v>
      </c>
      <c r="C23" s="3"/>
      <c r="D23" s="3"/>
      <c r="E23" s="21"/>
      <c r="F23" s="3" t="s">
        <v>10</v>
      </c>
      <c r="G23" s="18">
        <f>E23/0.1</f>
        <v>0</v>
      </c>
      <c r="H23" s="14" t="s">
        <v>8</v>
      </c>
    </row>
    <row r="24" spans="2:8" ht="12.75">
      <c r="B24" s="11"/>
      <c r="C24" s="2"/>
      <c r="D24" s="2"/>
      <c r="E24" s="37" t="s">
        <v>36</v>
      </c>
      <c r="F24" s="2"/>
      <c r="G24" s="19"/>
      <c r="H24" s="15"/>
    </row>
    <row r="25" spans="2:8" ht="13.5" thickBot="1">
      <c r="B25" s="8"/>
      <c r="C25" s="7"/>
      <c r="D25" s="7"/>
      <c r="E25" s="7"/>
      <c r="F25" s="7"/>
      <c r="G25" s="20"/>
      <c r="H25" s="13"/>
    </row>
    <row r="26" spans="2:8" ht="13.5" thickBot="1">
      <c r="B26" s="9" t="s">
        <v>3</v>
      </c>
      <c r="C26" s="3"/>
      <c r="D26" s="3"/>
      <c r="E26" s="21"/>
      <c r="F26" s="3" t="s">
        <v>11</v>
      </c>
      <c r="G26" s="18">
        <f>E26/0.2</f>
        <v>0</v>
      </c>
      <c r="H26" s="14" t="s">
        <v>8</v>
      </c>
    </row>
    <row r="27" spans="2:8" ht="12.75">
      <c r="B27" s="11"/>
      <c r="C27" s="2"/>
      <c r="D27" s="2"/>
      <c r="E27" s="37" t="s">
        <v>36</v>
      </c>
      <c r="F27" s="2"/>
      <c r="G27" s="19"/>
      <c r="H27" s="15"/>
    </row>
    <row r="28" spans="2:8" ht="13.5" thickBot="1">
      <c r="B28" s="8"/>
      <c r="C28" s="7"/>
      <c r="D28" s="7"/>
      <c r="E28" s="7"/>
      <c r="F28" s="7"/>
      <c r="G28" s="20"/>
      <c r="H28" s="13"/>
    </row>
    <row r="29" spans="2:8" ht="13.5" thickBot="1">
      <c r="B29" s="9" t="s">
        <v>4</v>
      </c>
      <c r="C29" s="3"/>
      <c r="D29" s="3"/>
      <c r="E29" s="21"/>
      <c r="F29" s="3" t="s">
        <v>9</v>
      </c>
      <c r="G29" s="18">
        <f>E29/0.09</f>
        <v>0</v>
      </c>
      <c r="H29" s="14" t="s">
        <v>8</v>
      </c>
    </row>
    <row r="30" spans="2:8" ht="12.75">
      <c r="B30" s="11"/>
      <c r="C30" s="2"/>
      <c r="D30" s="2"/>
      <c r="E30" s="37" t="s">
        <v>36</v>
      </c>
      <c r="F30" s="2"/>
      <c r="G30" s="19"/>
      <c r="H30" s="15"/>
    </row>
    <row r="31" spans="2:8" ht="13.5" thickBot="1">
      <c r="B31" s="8"/>
      <c r="C31" s="7"/>
      <c r="D31" s="7"/>
      <c r="E31" s="7"/>
      <c r="F31" s="7"/>
      <c r="G31" s="20"/>
      <c r="H31" s="13"/>
    </row>
    <row r="32" spans="2:8" ht="13.5" thickBot="1">
      <c r="B32" s="9" t="s">
        <v>5</v>
      </c>
      <c r="C32" s="3"/>
      <c r="D32" s="3"/>
      <c r="E32" s="21"/>
      <c r="F32" s="3" t="s">
        <v>7</v>
      </c>
      <c r="G32" s="18">
        <f>E32/0.06</f>
        <v>0</v>
      </c>
      <c r="H32" s="14" t="s">
        <v>8</v>
      </c>
    </row>
    <row r="33" spans="2:8" ht="12.75">
      <c r="B33" s="11"/>
      <c r="C33" s="2"/>
      <c r="D33" s="2"/>
      <c r="E33" s="37" t="s">
        <v>36</v>
      </c>
      <c r="F33" s="2"/>
      <c r="G33" s="19"/>
      <c r="H33" s="15"/>
    </row>
    <row r="34" spans="2:8" ht="13.5" thickBot="1">
      <c r="B34" s="8"/>
      <c r="C34" s="7"/>
      <c r="D34" s="7"/>
      <c r="E34" s="7"/>
      <c r="F34" s="7"/>
      <c r="G34" s="20"/>
      <c r="H34" s="13"/>
    </row>
    <row r="35" spans="2:8" ht="13.5" thickBot="1">
      <c r="B35" s="9" t="s">
        <v>6</v>
      </c>
      <c r="C35" s="3"/>
      <c r="D35" s="3"/>
      <c r="E35" s="21"/>
      <c r="F35" s="3" t="s">
        <v>7</v>
      </c>
      <c r="G35" s="18">
        <f>E35/0.06</f>
        <v>0</v>
      </c>
      <c r="H35" s="14" t="s">
        <v>8</v>
      </c>
    </row>
    <row r="36" spans="2:8" ht="12.75">
      <c r="B36" s="11"/>
      <c r="C36" s="2"/>
      <c r="D36" s="2"/>
      <c r="E36" s="37" t="s">
        <v>36</v>
      </c>
      <c r="F36" s="2"/>
      <c r="G36" s="19"/>
      <c r="H36" s="15"/>
    </row>
    <row r="37" spans="2:8" ht="12.75">
      <c r="B37" s="12" t="s">
        <v>15</v>
      </c>
      <c r="C37" s="10"/>
      <c r="D37" s="10"/>
      <c r="E37" s="10"/>
      <c r="F37" s="10"/>
      <c r="G37" s="17">
        <f>SUM(G8:G35)</f>
        <v>0</v>
      </c>
      <c r="H37" s="16" t="s">
        <v>8</v>
      </c>
    </row>
    <row r="40" ht="12.75">
      <c r="B40" s="1" t="s">
        <v>24</v>
      </c>
    </row>
    <row r="41" spans="2:7" ht="12.75">
      <c r="B41" s="1"/>
      <c r="G41" s="3"/>
    </row>
    <row r="42" spans="2:6" ht="12.75">
      <c r="B42" s="24" t="s">
        <v>31</v>
      </c>
      <c r="C42" s="24"/>
      <c r="D42" s="24"/>
      <c r="E42" s="23">
        <v>2750</v>
      </c>
      <c r="F42" s="24" t="s">
        <v>8</v>
      </c>
    </row>
    <row r="43" ht="13.5" thickBot="1">
      <c r="E43" s="3"/>
    </row>
    <row r="44" spans="2:8" ht="13.5" thickBot="1">
      <c r="B44" t="s">
        <v>17</v>
      </c>
      <c r="E44" s="30"/>
      <c r="F44" t="s">
        <v>26</v>
      </c>
      <c r="G44" s="31">
        <f>TRUNC(E44/E42)</f>
        <v>0</v>
      </c>
      <c r="H44" t="s">
        <v>33</v>
      </c>
    </row>
    <row r="45" ht="12.75">
      <c r="E45" s="38" t="s">
        <v>36</v>
      </c>
    </row>
    <row r="46" spans="2:8" ht="12.75">
      <c r="B46" t="s">
        <v>25</v>
      </c>
      <c r="E46" s="32">
        <f>G37</f>
        <v>0</v>
      </c>
      <c r="F46" t="s">
        <v>26</v>
      </c>
      <c r="G46" s="5">
        <f>E46/E42</f>
        <v>0</v>
      </c>
      <c r="H46" t="s">
        <v>33</v>
      </c>
    </row>
    <row r="48" spans="2:7" ht="12.75">
      <c r="B48" s="24" t="s">
        <v>28</v>
      </c>
      <c r="C48" s="24"/>
      <c r="D48" s="24"/>
      <c r="E48" s="33"/>
      <c r="F48" s="24"/>
      <c r="G48" s="24"/>
    </row>
    <row r="50" spans="2:8" ht="12.75">
      <c r="B50" t="s">
        <v>27</v>
      </c>
      <c r="E50" s="32">
        <f>E44-E46</f>
        <v>0</v>
      </c>
      <c r="F50" t="s">
        <v>26</v>
      </c>
      <c r="G50" s="5">
        <f>IF(E46=0,"",E50/E42)</f>
      </c>
      <c r="H50" t="s">
        <v>33</v>
      </c>
    </row>
    <row r="52" spans="2:5" ht="12.75">
      <c r="B52" t="s">
        <v>30</v>
      </c>
      <c r="E52" s="5">
        <f>TRUNC(IF(G46&gt;G44/3,G44/3,TRUNC(G46+0.01)))</f>
        <v>0</v>
      </c>
    </row>
    <row r="53" spans="1:9" ht="12.75">
      <c r="A53" s="2"/>
      <c r="B53" s="2"/>
      <c r="C53" s="2"/>
      <c r="D53" s="2"/>
      <c r="E53" s="29"/>
      <c r="F53" s="2"/>
      <c r="G53" s="2"/>
      <c r="H53" s="2"/>
      <c r="I53" s="2"/>
    </row>
    <row r="54" ht="13.5" thickBot="1">
      <c r="E54" s="24"/>
    </row>
    <row r="55" spans="2:3" ht="13.5" thickBot="1">
      <c r="B55" s="21"/>
      <c r="C55" t="s">
        <v>20</v>
      </c>
    </row>
    <row r="56" spans="2:3" ht="12.75">
      <c r="B56" s="4"/>
      <c r="C56" t="s">
        <v>19</v>
      </c>
    </row>
    <row r="57" spans="2:3" ht="12.75">
      <c r="B57" s="22"/>
      <c r="C57" t="s">
        <v>41</v>
      </c>
    </row>
    <row r="59" ht="12.75">
      <c r="B59" s="24" t="s">
        <v>29</v>
      </c>
    </row>
  </sheetData>
  <sheetProtection sheet="1" objects="1" scenarios="1"/>
  <mergeCells count="2">
    <mergeCell ref="B9:D9"/>
    <mergeCell ref="B12:D12"/>
  </mergeCells>
  <printOptions horizontalCentered="1"/>
  <pageMargins left="0.75" right="0.75" top="0.52" bottom="0.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Liz</cp:lastModifiedBy>
  <cp:lastPrinted>2005-03-28T22:40:29Z</cp:lastPrinted>
  <dcterms:created xsi:type="dcterms:W3CDTF">2005-03-22T19:45:09Z</dcterms:created>
  <dcterms:modified xsi:type="dcterms:W3CDTF">2005-07-13T22:16:03Z</dcterms:modified>
  <cp:category/>
  <cp:version/>
  <cp:contentType/>
  <cp:contentStatus/>
</cp:coreProperties>
</file>